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4/GOALs 2024 Summary Tables/"/>
    </mc:Choice>
  </mc:AlternateContent>
  <xr:revisionPtr revIDLastSave="888" documentId="8_{D7DE03DB-8778-486C-AAF2-E77A3BCC48BC}" xr6:coauthVersionLast="47" xr6:coauthVersionMax="47" xr10:uidLastSave="{FDDAAAD9-2FD8-405F-A994-4A999E633D76}"/>
  <bookViews>
    <workbookView xWindow="40920" yWindow="-120" windowWidth="29040" windowHeight="15840" xr2:uid="{1AAC4D3B-D254-524B-B564-536E10197CE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" l="1"/>
  <c r="D63" i="1"/>
  <c r="E63" i="1"/>
  <c r="F63" i="1"/>
  <c r="G63" i="1"/>
  <c r="H63" i="1"/>
  <c r="I63" i="1"/>
  <c r="J63" i="1"/>
  <c r="K63" i="1"/>
  <c r="L63" i="1"/>
  <c r="M63" i="1"/>
  <c r="N63" i="1"/>
  <c r="B6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 l="1"/>
</calcChain>
</file>

<file path=xl/sharedStrings.xml><?xml version="1.0" encoding="utf-8"?>
<sst xmlns="http://schemas.openxmlformats.org/spreadsheetml/2006/main" count="90" uniqueCount="79">
  <si>
    <t>GOALs Survey: Families Summary</t>
  </si>
  <si>
    <t>CDC Achievements in Calendar Year 2024</t>
  </si>
  <si>
    <t>CDC Member</t>
  </si>
  <si>
    <t>Cumulative Rental Units</t>
  </si>
  <si>
    <t>Homebuyer Education</t>
  </si>
  <si>
    <t>Foreclosure Prevention Counseling</t>
  </si>
  <si>
    <t>Rental Housing Stabilization</t>
  </si>
  <si>
    <t>Youth Programs</t>
  </si>
  <si>
    <t>Elder Programs</t>
  </si>
  <si>
    <t>Adult Basic Education and ESOL</t>
  </si>
  <si>
    <t>Family Asset Building</t>
  </si>
  <si>
    <t>Households Assisted with Energy Efficiency</t>
  </si>
  <si>
    <t>Housing Opportunities</t>
  </si>
  <si>
    <t>Small Business Assistance</t>
  </si>
  <si>
    <t>Job Opportunities; Net of Jobs from Workforce Development*</t>
  </si>
  <si>
    <t>Workforce Development Programs</t>
  </si>
  <si>
    <t>Total # of Families Assisted</t>
  </si>
  <si>
    <t>ACEDONE</t>
  </si>
  <si>
    <t xml:space="preserve">                                 -  </t>
  </si>
  <si>
    <t>ACT Lawrence</t>
  </si>
  <si>
    <t>Allston Brighton CDC</t>
  </si>
  <si>
    <t>Asian CDC</t>
  </si>
  <si>
    <t>Boston Neighborhood CLT</t>
  </si>
  <si>
    <t>Brookline CDC</t>
  </si>
  <si>
    <t>CDC of South Berkshire</t>
  </si>
  <si>
    <t>CEDC New Bedford</t>
  </si>
  <si>
    <t>Chinatown CLT</t>
  </si>
  <si>
    <t>Coalition for a Better Acre</t>
  </si>
  <si>
    <t>Codman Square NDC</t>
  </si>
  <si>
    <t>Community Development Partnership</t>
  </si>
  <si>
    <t>Community Teamwork</t>
  </si>
  <si>
    <t>Dorchester Bay EDC</t>
  </si>
  <si>
    <t>Downtown Taunton Foundation</t>
  </si>
  <si>
    <t>Dudley Neighbors Inc</t>
  </si>
  <si>
    <t>Fenway CDC</t>
  </si>
  <si>
    <t>Franklin County CDC</t>
  </si>
  <si>
    <t>Groundwork Lawrence</t>
  </si>
  <si>
    <t>Harborlight Homes</t>
  </si>
  <si>
    <t>Hilltown CDC</t>
  </si>
  <si>
    <t>Home City Development</t>
  </si>
  <si>
    <t>Homeowners Rehab</t>
  </si>
  <si>
    <t>Housing Assistance Corp</t>
  </si>
  <si>
    <t>Housing Corporation of Arlington</t>
  </si>
  <si>
    <t>Housing Nantucket</t>
  </si>
  <si>
    <t>Inquilinos Boricuas en Accion</t>
  </si>
  <si>
    <t>Island Housing Trust</t>
  </si>
  <si>
    <t>Jamaica Plain NDC</t>
  </si>
  <si>
    <t>Just a Start</t>
  </si>
  <si>
    <t>Latino Support Network</t>
  </si>
  <si>
    <t>Lawrence Community Works</t>
  </si>
  <si>
    <t>Madison Park DC</t>
  </si>
  <si>
    <t>Main South CDC</t>
  </si>
  <si>
    <t>Metro West Collaborative Development</t>
  </si>
  <si>
    <t>Mission Hill NHS</t>
  </si>
  <si>
    <t>Nectar Community Investments</t>
  </si>
  <si>
    <t>Neighborhood of Affordable Housing</t>
  </si>
  <si>
    <t>NeighborWorks Housing Solutions</t>
  </si>
  <si>
    <t>NewVue Communities</t>
  </si>
  <si>
    <t>North Shore CDC</t>
  </si>
  <si>
    <t>OneHolyoke CDC</t>
  </si>
  <si>
    <t>Pittsfield Economic Revitalization Corp</t>
  </si>
  <si>
    <t>Quaboag Valley CDC</t>
  </si>
  <si>
    <t>Revitalize CDC</t>
  </si>
  <si>
    <t>SEACMA</t>
  </si>
  <si>
    <t>Somerville Community Corp</t>
  </si>
  <si>
    <t>South Boston NDC</t>
  </si>
  <si>
    <t>South Middlesex Opportunity Corp</t>
  </si>
  <si>
    <t>Southwest Boston CDC</t>
  </si>
  <si>
    <t>The Neighborhood Developers</t>
  </si>
  <si>
    <t>Urban Edge</t>
  </si>
  <si>
    <t>Valley Community Development</t>
  </si>
  <si>
    <t>WATCH CDC</t>
  </si>
  <si>
    <t>Waterfront Historic Area League</t>
  </si>
  <si>
    <t>Way Finders</t>
  </si>
  <si>
    <t>Wellspring Cooperative Corporation</t>
  </si>
  <si>
    <t>Worcester Common Ground</t>
  </si>
  <si>
    <t>Worcester Community Housing Resources</t>
  </si>
  <si>
    <t>TOTALS</t>
  </si>
  <si>
    <t>*=values here reflect rounded calculations from Jobs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</si>
</sst>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1" fontId="0" fillId="0" borderId="0" xfId="0" applyNumberFormat="1" applyAlignment="1">
      <alignment wrapText="1"/>
    </xf>
    <xf numFmtId="1" fontId="0" fillId="0" borderId="0" xfId="0" applyNumberFormat="1"/>
    <xf numFmtId="165" fontId="0" fillId="0" borderId="0" xfId="1" applyNumberFormat="1" applyFont="1" applyFill="1" applyBorder="1"/>
    <xf numFmtId="165" fontId="0" fillId="0" borderId="0" xfId="1" applyNumberFormat="1" applyFont="1"/>
    <xf numFmtId="9" fontId="0" fillId="0" borderId="0" xfId="0" applyNumberFormat="1"/>
    <xf numFmtId="165" fontId="0" fillId="2" borderId="1" xfId="0" applyNumberFormat="1" applyFill="1" applyBorder="1"/>
    <xf numFmtId="165" fontId="0" fillId="0" borderId="1" xfId="0" applyNumberFormat="1" applyBorder="1"/>
    <xf numFmtId="165" fontId="0" fillId="0" borderId="0" xfId="0" applyNumberFormat="1"/>
    <xf numFmtId="165" fontId="0" fillId="0" borderId="0" xfId="1" applyNumberFormat="1" applyFont="1" applyFill="1"/>
    <xf numFmtId="164" fontId="2" fillId="0" borderId="0" xfId="0" applyNumberFormat="1" applyFont="1"/>
    <xf numFmtId="0" fontId="3" fillId="0" borderId="0" xfId="0" applyFont="1" applyAlignment="1">
      <alignment wrapText="1"/>
    </xf>
    <xf numFmtId="165" fontId="2" fillId="0" borderId="0" xfId="0" applyNumberFormat="1" applyFont="1" applyAlignment="1">
      <alignment wrapText="1"/>
    </xf>
    <xf numFmtId="3" fontId="3" fillId="0" borderId="0" xfId="0" applyNumberFormat="1" applyFont="1" applyAlignment="1">
      <alignment wrapText="1"/>
    </xf>
  </cellXfs>
  <cellStyles count="2">
    <cellStyle name="Comma" xfId="1" builtinId="3"/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numFmt numFmtId="164" formatCode="&quot;$&quot;#,##0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numFmt numFmtId="1" formatCode="0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006CBC-4637-4B18-8965-9888EA8616C5}" name="Table1" displayName="Table1" ref="A3:O63" totalsRowCount="1" headerRowDxfId="30" dataDxfId="29" dataCellStyle="Comma">
  <autoFilter ref="A3:O62" xr:uid="{58006CBC-4637-4B18-8965-9888EA8616C5}"/>
  <tableColumns count="15">
    <tableColumn id="1" xr3:uid="{18D205A5-393E-415F-8087-E3A4798B0556}" name="CDC Member" totalsRowLabel="TOTALS" dataDxfId="27" totalsRowDxfId="28"/>
    <tableColumn id="2" xr3:uid="{6E4C4C99-BBF4-4642-846E-A6BF1A8D5205}" name="Cumulative Rental Units" totalsRowFunction="custom" totalsRowDxfId="26">
      <totalsRowFormula>SUM(B4:B62)</totalsRowFormula>
    </tableColumn>
    <tableColumn id="3" xr3:uid="{E2FC4680-1FFF-40DF-B310-9AC5D5B7A80A}" name="Homebuyer Education" totalsRowFunction="custom" dataDxfId="24" totalsRowDxfId="25" dataCellStyle="Comma">
      <totalsRowFormula>SUM(C4:C62)</totalsRowFormula>
    </tableColumn>
    <tableColumn id="4" xr3:uid="{FB0BDEAD-773B-4272-858A-3F05EF6627A6}" name="Foreclosure Prevention Counseling" totalsRowFunction="custom" dataDxfId="22" totalsRowDxfId="23" dataCellStyle="Comma">
      <totalsRowFormula>SUM(D4:D62)</totalsRowFormula>
    </tableColumn>
    <tableColumn id="5" xr3:uid="{15DDCC5C-62F9-4303-B78D-28307877A173}" name="Rental Housing Stabilization" totalsRowFunction="custom" dataDxfId="20" totalsRowDxfId="21" dataCellStyle="Comma">
      <totalsRowFormula>SUM(E4:E62)</totalsRowFormula>
    </tableColumn>
    <tableColumn id="6" xr3:uid="{4F59F697-DD32-4709-861B-BB93AF0F5636}" name="Youth Programs" totalsRowFunction="custom" dataDxfId="18" totalsRowDxfId="19" dataCellStyle="Comma">
      <totalsRowFormula>SUM(F4:F62)</totalsRowFormula>
    </tableColumn>
    <tableColumn id="7" xr3:uid="{3BA65FD9-DFC4-4F24-8EDC-F841C3B019EB}" name="Elder Programs" totalsRowFunction="custom" dataDxfId="16" totalsRowDxfId="17" dataCellStyle="Comma">
      <totalsRowFormula>SUM(G4:G62)</totalsRowFormula>
    </tableColumn>
    <tableColumn id="8" xr3:uid="{117C3363-03CC-4BF0-B1F0-31797B31E482}" name="Adult Basic Education and ESOL" totalsRowFunction="custom" dataDxfId="14" totalsRowDxfId="15" dataCellStyle="Comma">
      <totalsRowFormula>SUM(H4:H62)</totalsRowFormula>
    </tableColumn>
    <tableColumn id="9" xr3:uid="{BC09888F-DC9B-41CB-B853-E74BC3CF0DCE}" name="Family Asset Building" totalsRowFunction="custom" dataDxfId="12" totalsRowDxfId="13" dataCellStyle="Comma">
      <totalsRowFormula>SUM(I4:I62)</totalsRowFormula>
    </tableColumn>
    <tableColumn id="10" xr3:uid="{9C765C27-7831-453B-B1E0-30FD25E4CB1C}" name="Households Assisted with Energy Efficiency" totalsRowFunction="custom" dataDxfId="10" totalsRowDxfId="11" dataCellStyle="Comma">
      <totalsRowFormula>SUM(J4:J62)</totalsRowFormula>
    </tableColumn>
    <tableColumn id="11" xr3:uid="{6FD687AB-BA28-48E5-ABC5-2CDE2F84D643}" name="Housing Opportunities" totalsRowFunction="custom" dataDxfId="8" totalsRowDxfId="9" dataCellStyle="Comma">
      <totalsRowFormula>SUM(K4:K62)</totalsRowFormula>
    </tableColumn>
    <tableColumn id="12" xr3:uid="{06E1EE60-35A5-4E74-BF76-B5FE29FE656F}" name="Small Business Assistance" totalsRowFunction="custom" dataDxfId="6" totalsRowDxfId="7" dataCellStyle="Comma">
      <totalsRowFormula>SUM(L4:L62)</totalsRowFormula>
    </tableColumn>
    <tableColumn id="13" xr3:uid="{94FD85EE-75B8-49E8-BA81-3733708F59C1}" name="Job Opportunities; Net of Jobs from Workforce Development*" totalsRowFunction="custom" dataDxfId="4" totalsRowDxfId="5" dataCellStyle="Comma">
      <totalsRowFormula>SUM(M4:M62)</totalsRowFormula>
    </tableColumn>
    <tableColumn id="14" xr3:uid="{F1DB02B4-512B-4EAB-B30D-C5C0DEF57CAC}" name="Workforce Development Programs" totalsRowFunction="custom" dataDxfId="2" totalsRowDxfId="3" dataCellStyle="Comma">
      <totalsRowFormula>SUM(N4:N62)</totalsRowFormula>
    </tableColumn>
    <tableColumn id="15" xr3:uid="{046F6ACF-3F40-49D2-B61F-A87145AD65BE}" name="Total # of Families Assisted" totalsRowFunction="custom" dataDxfId="0" totalsRowDxfId="1" dataCellStyle="Comma">
      <calculatedColumnFormula>SUM(Table1[[#This Row],[Cumulative Rental Units]:[Workforce Development Programs]])</calculatedColumnFormula>
      <totalsRowFormula>SUM(O4:O62)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7404D-D028-604F-A7E3-F158AE51FBA4}">
  <dimension ref="A1:O66"/>
  <sheetViews>
    <sheetView tabSelected="1" workbookViewId="0">
      <pane xSplit="1" ySplit="3" topLeftCell="B31" activePane="bottomRight" state="frozen"/>
      <selection pane="bottomRight" activeCell="J41" sqref="J41"/>
      <selection pane="bottomLeft" activeCell="A2" sqref="A2"/>
      <selection pane="topRight" activeCell="B1" sqref="B1"/>
    </sheetView>
  </sheetViews>
  <sheetFormatPr defaultColWidth="11" defaultRowHeight="15.75"/>
  <cols>
    <col min="1" max="1" width="48.25" style="3" customWidth="1"/>
    <col min="2" max="2" width="18.5" style="3" bestFit="1" customWidth="1"/>
    <col min="3" max="3" width="16.25" style="5" bestFit="1" customWidth="1"/>
    <col min="4" max="4" width="15.5" style="5" bestFit="1" customWidth="1"/>
    <col min="5" max="5" width="16" style="5" bestFit="1" customWidth="1"/>
    <col min="6" max="6" width="18.875" style="5" customWidth="1"/>
    <col min="7" max="7" width="16.875" style="5" bestFit="1" customWidth="1"/>
    <col min="8" max="8" width="20.875" style="5" bestFit="1" customWidth="1"/>
    <col min="9" max="9" width="17.875" style="5" bestFit="1" customWidth="1"/>
    <col min="10" max="10" width="23" style="5" bestFit="1" customWidth="1"/>
    <col min="11" max="12" width="18.875" style="5" bestFit="1" customWidth="1"/>
    <col min="13" max="14" width="17.75" style="5" customWidth="1"/>
    <col min="15" max="15" width="17.75" style="5" bestFit="1" customWidth="1"/>
    <col min="19" max="19" width="10.875" customWidth="1"/>
    <col min="27" max="27" width="10.875" customWidth="1"/>
  </cols>
  <sheetData>
    <row r="1" spans="1:15">
      <c r="A1" s="13" t="s">
        <v>0</v>
      </c>
    </row>
    <row r="2" spans="1:15">
      <c r="A2" s="3" t="s">
        <v>1</v>
      </c>
    </row>
    <row r="3" spans="1:15" s="1" customFormat="1" ht="63">
      <c r="A3" s="2" t="s">
        <v>2</v>
      </c>
      <c r="B3" s="2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spans="1:15">
      <c r="A4" s="14" t="s">
        <v>17</v>
      </c>
      <c r="B4" s="14" t="s">
        <v>18</v>
      </c>
      <c r="C4" s="7">
        <v>0</v>
      </c>
      <c r="D4" s="7">
        <v>0</v>
      </c>
      <c r="E4" s="7">
        <v>142</v>
      </c>
      <c r="F4" s="7">
        <v>240</v>
      </c>
      <c r="G4" s="7">
        <v>0</v>
      </c>
      <c r="H4" s="6">
        <v>0</v>
      </c>
      <c r="I4" s="7">
        <v>2</v>
      </c>
      <c r="J4" s="7">
        <v>0</v>
      </c>
      <c r="K4" s="7">
        <v>0</v>
      </c>
      <c r="L4" s="7">
        <v>138</v>
      </c>
      <c r="M4" s="9">
        <v>128</v>
      </c>
      <c r="N4" s="7">
        <v>40</v>
      </c>
      <c r="O4" s="7">
        <f>SUM(Table1[[#This Row],[Cumulative Rental Units]:[Workforce Development Programs]])</f>
        <v>690</v>
      </c>
    </row>
    <row r="5" spans="1:15">
      <c r="A5" s="14" t="s">
        <v>19</v>
      </c>
      <c r="B5" s="14" t="s">
        <v>18</v>
      </c>
      <c r="C5" s="7">
        <v>54</v>
      </c>
      <c r="D5" s="7">
        <v>18</v>
      </c>
      <c r="E5" s="7">
        <v>311</v>
      </c>
      <c r="F5" s="7">
        <v>160</v>
      </c>
      <c r="G5" s="7">
        <v>0</v>
      </c>
      <c r="H5" s="6">
        <v>0</v>
      </c>
      <c r="I5" s="7">
        <v>672</v>
      </c>
      <c r="J5" s="7">
        <v>0</v>
      </c>
      <c r="K5" s="7">
        <v>0</v>
      </c>
      <c r="L5" s="7">
        <v>0</v>
      </c>
      <c r="M5" s="10">
        <v>0</v>
      </c>
      <c r="N5" s="7">
        <v>121</v>
      </c>
      <c r="O5" s="7">
        <f>SUM(Table1[[#This Row],[Cumulative Rental Units]:[Workforce Development Programs]])</f>
        <v>1336</v>
      </c>
    </row>
    <row r="6" spans="1:15">
      <c r="A6" s="14" t="s">
        <v>20</v>
      </c>
      <c r="B6" s="14">
        <v>553</v>
      </c>
      <c r="C6" s="7">
        <v>830</v>
      </c>
      <c r="D6" s="7">
        <v>0</v>
      </c>
      <c r="E6" s="7">
        <v>0</v>
      </c>
      <c r="F6" s="7">
        <v>25</v>
      </c>
      <c r="G6" s="7">
        <v>0</v>
      </c>
      <c r="H6" s="6">
        <v>24</v>
      </c>
      <c r="I6" s="7">
        <v>105</v>
      </c>
      <c r="J6" s="7">
        <v>0</v>
      </c>
      <c r="K6" s="7">
        <v>33</v>
      </c>
      <c r="L6" s="7">
        <v>0</v>
      </c>
      <c r="M6" s="9">
        <v>53</v>
      </c>
      <c r="N6" s="7">
        <v>0</v>
      </c>
      <c r="O6" s="7">
        <f>SUM(Table1[[#This Row],[Cumulative Rental Units]:[Workforce Development Programs]])</f>
        <v>1623</v>
      </c>
    </row>
    <row r="7" spans="1:15">
      <c r="A7" s="14" t="s">
        <v>21</v>
      </c>
      <c r="B7" s="14">
        <v>330</v>
      </c>
      <c r="C7" s="7">
        <v>255</v>
      </c>
      <c r="D7" s="7">
        <v>0</v>
      </c>
      <c r="E7" s="7">
        <v>16</v>
      </c>
      <c r="F7" s="7">
        <v>66</v>
      </c>
      <c r="G7" s="7">
        <v>0</v>
      </c>
      <c r="H7" s="6">
        <v>0</v>
      </c>
      <c r="I7" s="7">
        <v>163</v>
      </c>
      <c r="J7" s="7">
        <v>0</v>
      </c>
      <c r="K7" s="7">
        <v>0</v>
      </c>
      <c r="L7" s="7">
        <v>0</v>
      </c>
      <c r="M7" s="10">
        <v>0</v>
      </c>
      <c r="N7" s="7">
        <v>0</v>
      </c>
      <c r="O7" s="7">
        <f>SUM(Table1[[#This Row],[Cumulative Rental Units]:[Workforce Development Programs]])</f>
        <v>830</v>
      </c>
    </row>
    <row r="8" spans="1:15">
      <c r="A8" s="14" t="s">
        <v>22</v>
      </c>
      <c r="B8" s="14">
        <v>30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6">
        <v>0</v>
      </c>
      <c r="I8" s="7">
        <v>0</v>
      </c>
      <c r="J8" s="7">
        <v>0</v>
      </c>
      <c r="K8" s="7">
        <v>2</v>
      </c>
      <c r="L8" s="7">
        <v>0</v>
      </c>
      <c r="M8" s="9">
        <v>3</v>
      </c>
      <c r="N8" s="7">
        <v>0</v>
      </c>
      <c r="O8" s="7">
        <f>SUM(Table1[[#This Row],[Cumulative Rental Units]:[Workforce Development Programs]])</f>
        <v>35</v>
      </c>
    </row>
    <row r="9" spans="1:15">
      <c r="A9" s="14" t="s">
        <v>23</v>
      </c>
      <c r="B9" s="14">
        <v>22</v>
      </c>
      <c r="C9" s="7">
        <v>21</v>
      </c>
      <c r="D9" s="7">
        <v>0</v>
      </c>
      <c r="E9" s="7">
        <v>20</v>
      </c>
      <c r="F9" s="7">
        <v>0</v>
      </c>
      <c r="G9" s="7">
        <v>0</v>
      </c>
      <c r="H9" s="6">
        <v>0</v>
      </c>
      <c r="I9" s="7">
        <v>15</v>
      </c>
      <c r="J9" s="7">
        <v>0</v>
      </c>
      <c r="K9" s="7">
        <v>0</v>
      </c>
      <c r="L9" s="7">
        <v>0</v>
      </c>
      <c r="M9" s="10">
        <v>0</v>
      </c>
      <c r="N9" s="7">
        <v>0</v>
      </c>
      <c r="O9" s="7">
        <f>SUM(Table1[[#This Row],[Cumulative Rental Units]:[Workforce Development Programs]])</f>
        <v>78</v>
      </c>
    </row>
    <row r="10" spans="1:15">
      <c r="A10" s="14" t="s">
        <v>24</v>
      </c>
      <c r="B10" s="14">
        <v>110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6">
        <v>0</v>
      </c>
      <c r="I10" s="7">
        <v>0</v>
      </c>
      <c r="J10" s="7">
        <v>0</v>
      </c>
      <c r="K10" s="7">
        <v>16</v>
      </c>
      <c r="L10" s="7">
        <v>21</v>
      </c>
      <c r="M10" s="9">
        <v>61</v>
      </c>
      <c r="N10" s="7">
        <v>0</v>
      </c>
      <c r="O10" s="7">
        <f>SUM(Table1[[#This Row],[Cumulative Rental Units]:[Workforce Development Programs]])</f>
        <v>208</v>
      </c>
    </row>
    <row r="11" spans="1:15">
      <c r="A11" s="14" t="s">
        <v>25</v>
      </c>
      <c r="B11" s="14" t="s">
        <v>18</v>
      </c>
      <c r="C11" s="7">
        <v>0</v>
      </c>
      <c r="D11" s="7">
        <v>0</v>
      </c>
      <c r="E11" s="7">
        <v>64</v>
      </c>
      <c r="F11" s="7">
        <v>0</v>
      </c>
      <c r="G11" s="7">
        <v>0</v>
      </c>
      <c r="H11" s="6">
        <v>87</v>
      </c>
      <c r="I11" s="7">
        <v>1581</v>
      </c>
      <c r="J11" s="7">
        <v>0</v>
      </c>
      <c r="K11" s="7">
        <v>0</v>
      </c>
      <c r="L11" s="7">
        <v>130</v>
      </c>
      <c r="M11" s="10">
        <v>280</v>
      </c>
      <c r="N11" s="7">
        <v>0</v>
      </c>
      <c r="O11" s="7">
        <f>SUM(Table1[[#This Row],[Cumulative Rental Units]:[Workforce Development Programs]])</f>
        <v>2142</v>
      </c>
    </row>
    <row r="12" spans="1:15">
      <c r="A12" s="14" t="s">
        <v>26</v>
      </c>
      <c r="B12" s="14">
        <v>2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6">
        <v>0</v>
      </c>
      <c r="I12" s="7">
        <v>0</v>
      </c>
      <c r="J12" s="7">
        <v>0</v>
      </c>
      <c r="K12" s="7">
        <v>4</v>
      </c>
      <c r="L12" s="7">
        <v>0</v>
      </c>
      <c r="M12" s="9">
        <v>6</v>
      </c>
      <c r="N12" s="7">
        <v>0</v>
      </c>
      <c r="O12" s="7">
        <f>SUM(Table1[[#This Row],[Cumulative Rental Units]:[Workforce Development Programs]])</f>
        <v>12</v>
      </c>
    </row>
    <row r="13" spans="1:15">
      <c r="A13" s="14" t="s">
        <v>27</v>
      </c>
      <c r="B13" s="14">
        <v>556</v>
      </c>
      <c r="C13" s="7">
        <v>0</v>
      </c>
      <c r="D13" s="7">
        <v>0</v>
      </c>
      <c r="E13" s="7">
        <v>2</v>
      </c>
      <c r="F13" s="7">
        <v>75</v>
      </c>
      <c r="G13" s="7">
        <v>36</v>
      </c>
      <c r="H13" s="6">
        <v>30</v>
      </c>
      <c r="I13" s="7">
        <v>0</v>
      </c>
      <c r="J13" s="7">
        <v>0</v>
      </c>
      <c r="K13" s="7">
        <v>0</v>
      </c>
      <c r="L13" s="7">
        <v>0</v>
      </c>
      <c r="M13" s="10">
        <v>0</v>
      </c>
      <c r="N13" s="7">
        <v>15</v>
      </c>
      <c r="O13" s="7">
        <f>SUM(Table1[[#This Row],[Cumulative Rental Units]:[Workforce Development Programs]])</f>
        <v>714</v>
      </c>
    </row>
    <row r="14" spans="1:15">
      <c r="A14" s="14" t="s">
        <v>28</v>
      </c>
      <c r="B14" s="16">
        <v>1014</v>
      </c>
      <c r="C14" s="7">
        <v>205</v>
      </c>
      <c r="D14" s="7">
        <v>12</v>
      </c>
      <c r="E14" s="7">
        <v>31</v>
      </c>
      <c r="F14" s="7">
        <v>0</v>
      </c>
      <c r="G14" s="7">
        <v>0</v>
      </c>
      <c r="H14" s="6">
        <v>0</v>
      </c>
      <c r="I14" s="7">
        <v>101</v>
      </c>
      <c r="J14" s="7">
        <v>4</v>
      </c>
      <c r="K14" s="7">
        <v>45</v>
      </c>
      <c r="L14" s="7">
        <v>21</v>
      </c>
      <c r="M14" s="10">
        <v>87</v>
      </c>
      <c r="N14" s="7">
        <v>136</v>
      </c>
      <c r="O14" s="7">
        <f>SUM(Table1[[#This Row],[Cumulative Rental Units]:[Workforce Development Programs]])</f>
        <v>1656</v>
      </c>
    </row>
    <row r="15" spans="1:15">
      <c r="A15" s="14" t="s">
        <v>29</v>
      </c>
      <c r="B15" s="14">
        <v>64</v>
      </c>
      <c r="C15" s="7">
        <v>44</v>
      </c>
      <c r="D15" s="7">
        <v>0</v>
      </c>
      <c r="E15" s="7">
        <v>0</v>
      </c>
      <c r="F15" s="7">
        <v>0</v>
      </c>
      <c r="G15" s="7">
        <v>0</v>
      </c>
      <c r="H15" s="6">
        <v>0</v>
      </c>
      <c r="I15" s="7">
        <v>48</v>
      </c>
      <c r="J15" s="7">
        <v>0</v>
      </c>
      <c r="K15" s="7">
        <v>0</v>
      </c>
      <c r="L15" s="7">
        <v>110</v>
      </c>
      <c r="M15" s="10">
        <v>45</v>
      </c>
      <c r="N15" s="7">
        <v>0</v>
      </c>
      <c r="O15" s="7">
        <f>SUM(Table1[[#This Row],[Cumulative Rental Units]:[Workforce Development Programs]])</f>
        <v>311</v>
      </c>
    </row>
    <row r="16" spans="1:15">
      <c r="A16" s="14" t="s">
        <v>30</v>
      </c>
      <c r="B16" s="14">
        <v>158</v>
      </c>
      <c r="C16" s="7">
        <v>0</v>
      </c>
      <c r="D16" s="7">
        <v>0</v>
      </c>
      <c r="E16" s="7">
        <v>7029</v>
      </c>
      <c r="F16" s="7">
        <v>493</v>
      </c>
      <c r="G16" s="7">
        <v>603</v>
      </c>
      <c r="H16" s="6">
        <v>0</v>
      </c>
      <c r="I16" s="7">
        <v>1107</v>
      </c>
      <c r="J16" s="7">
        <v>0</v>
      </c>
      <c r="K16" s="7">
        <v>42</v>
      </c>
      <c r="L16" s="7">
        <v>79</v>
      </c>
      <c r="M16" s="10">
        <v>77</v>
      </c>
      <c r="N16" s="7">
        <v>312</v>
      </c>
      <c r="O16" s="7">
        <f>SUM(Table1[[#This Row],[Cumulative Rental Units]:[Workforce Development Programs]])</f>
        <v>9900</v>
      </c>
    </row>
    <row r="17" spans="1:15">
      <c r="A17" s="14" t="s">
        <v>31</v>
      </c>
      <c r="B17" s="14">
        <v>943</v>
      </c>
      <c r="C17" s="7">
        <v>0</v>
      </c>
      <c r="D17" s="7">
        <v>0</v>
      </c>
      <c r="E17" s="7">
        <v>0</v>
      </c>
      <c r="F17" s="7">
        <v>0</v>
      </c>
      <c r="G17" s="7">
        <v>38</v>
      </c>
      <c r="H17" s="6">
        <v>0</v>
      </c>
      <c r="I17" s="7">
        <v>37</v>
      </c>
      <c r="J17" s="7">
        <v>0</v>
      </c>
      <c r="K17" s="7">
        <v>43</v>
      </c>
      <c r="L17" s="7">
        <v>306</v>
      </c>
      <c r="M17" s="10">
        <v>357</v>
      </c>
      <c r="N17" s="7">
        <v>239</v>
      </c>
      <c r="O17" s="7">
        <f>SUM(Table1[[#This Row],[Cumulative Rental Units]:[Workforce Development Programs]])</f>
        <v>1963</v>
      </c>
    </row>
    <row r="18" spans="1:15">
      <c r="A18" s="14" t="s">
        <v>32</v>
      </c>
      <c r="B18" s="14">
        <v>6</v>
      </c>
      <c r="C18" s="7">
        <v>0</v>
      </c>
      <c r="D18" s="7">
        <v>0</v>
      </c>
      <c r="E18" s="7">
        <v>0</v>
      </c>
      <c r="F18" s="7">
        <v>60</v>
      </c>
      <c r="G18" s="7">
        <v>0</v>
      </c>
      <c r="H18" s="6">
        <v>0</v>
      </c>
      <c r="I18" s="7">
        <v>0</v>
      </c>
      <c r="J18" s="7">
        <v>0</v>
      </c>
      <c r="K18" s="7">
        <v>0</v>
      </c>
      <c r="L18" s="7">
        <v>0</v>
      </c>
      <c r="M18" s="10">
        <v>0</v>
      </c>
      <c r="N18" s="7">
        <v>0</v>
      </c>
      <c r="O18" s="7">
        <f>SUM(Table1[[#This Row],[Cumulative Rental Units]:[Workforce Development Programs]])</f>
        <v>66</v>
      </c>
    </row>
    <row r="19" spans="1:15">
      <c r="A19" s="14" t="s">
        <v>33</v>
      </c>
      <c r="B19" s="14">
        <v>139</v>
      </c>
      <c r="C19" s="7">
        <v>8</v>
      </c>
      <c r="D19" s="7">
        <v>0</v>
      </c>
      <c r="E19" s="7">
        <v>0</v>
      </c>
      <c r="F19" s="7">
        <v>0</v>
      </c>
      <c r="G19" s="7">
        <v>0</v>
      </c>
      <c r="H19" s="6">
        <v>0</v>
      </c>
      <c r="I19" s="7">
        <v>0</v>
      </c>
      <c r="J19" s="7">
        <v>0</v>
      </c>
      <c r="K19" s="7">
        <v>14</v>
      </c>
      <c r="L19" s="7">
        <v>0</v>
      </c>
      <c r="M19" s="10">
        <v>8</v>
      </c>
      <c r="N19" s="7">
        <v>0</v>
      </c>
      <c r="O19" s="7">
        <f>SUM(Table1[[#This Row],[Cumulative Rental Units]:[Workforce Development Programs]])</f>
        <v>169</v>
      </c>
    </row>
    <row r="20" spans="1:15">
      <c r="A20" s="14" t="s">
        <v>34</v>
      </c>
      <c r="B20" s="14">
        <v>555</v>
      </c>
      <c r="C20" s="7">
        <v>0</v>
      </c>
      <c r="D20" s="7">
        <v>0</v>
      </c>
      <c r="E20" s="7">
        <v>0</v>
      </c>
      <c r="F20" s="7">
        <v>85</v>
      </c>
      <c r="G20" s="7">
        <v>500</v>
      </c>
      <c r="H20" s="6">
        <v>54</v>
      </c>
      <c r="I20" s="7">
        <v>23</v>
      </c>
      <c r="J20" s="7">
        <v>0</v>
      </c>
      <c r="K20" s="7">
        <v>27</v>
      </c>
      <c r="L20" s="7">
        <v>0</v>
      </c>
      <c r="M20" s="10">
        <v>43</v>
      </c>
      <c r="N20" s="7">
        <v>315</v>
      </c>
      <c r="O20" s="7">
        <f>SUM(Table1[[#This Row],[Cumulative Rental Units]:[Workforce Development Programs]])</f>
        <v>1602</v>
      </c>
    </row>
    <row r="21" spans="1:15">
      <c r="A21" s="14" t="s">
        <v>35</v>
      </c>
      <c r="B21" s="14" t="s">
        <v>18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6">
        <v>0</v>
      </c>
      <c r="I21" s="7">
        <v>0</v>
      </c>
      <c r="J21" s="7">
        <v>0</v>
      </c>
      <c r="K21" s="7">
        <v>0</v>
      </c>
      <c r="L21" s="7">
        <v>182</v>
      </c>
      <c r="M21" s="10">
        <v>123</v>
      </c>
      <c r="N21" s="7">
        <v>0</v>
      </c>
      <c r="O21" s="7">
        <f>SUM(Table1[[#This Row],[Cumulative Rental Units]:[Workforce Development Programs]])</f>
        <v>305</v>
      </c>
    </row>
    <row r="22" spans="1:15">
      <c r="A22" s="14" t="s">
        <v>36</v>
      </c>
      <c r="B22" s="14" t="s">
        <v>18</v>
      </c>
      <c r="C22" s="7">
        <v>0</v>
      </c>
      <c r="D22" s="7">
        <v>0</v>
      </c>
      <c r="E22" s="7">
        <v>0</v>
      </c>
      <c r="F22" s="7">
        <v>488</v>
      </c>
      <c r="G22" s="7">
        <v>0</v>
      </c>
      <c r="H22" s="6">
        <v>0</v>
      </c>
      <c r="I22" s="7">
        <v>0</v>
      </c>
      <c r="J22" s="7">
        <v>0</v>
      </c>
      <c r="K22" s="7">
        <v>0</v>
      </c>
      <c r="L22" s="7">
        <v>0</v>
      </c>
      <c r="M22" s="10">
        <v>18</v>
      </c>
      <c r="N22" s="7">
        <v>44</v>
      </c>
      <c r="O22" s="7">
        <f>SUM(Table1[[#This Row],[Cumulative Rental Units]:[Workforce Development Programs]])</f>
        <v>550</v>
      </c>
    </row>
    <row r="23" spans="1:15">
      <c r="A23" s="14" t="s">
        <v>37</v>
      </c>
      <c r="B23" s="14">
        <v>606</v>
      </c>
      <c r="C23" s="7">
        <v>200</v>
      </c>
      <c r="D23" s="7">
        <v>0</v>
      </c>
      <c r="E23" s="7">
        <v>0</v>
      </c>
      <c r="F23" s="7">
        <v>0</v>
      </c>
      <c r="G23" s="7">
        <v>245</v>
      </c>
      <c r="H23" s="6">
        <v>0</v>
      </c>
      <c r="I23" s="7">
        <v>0</v>
      </c>
      <c r="J23" s="7">
        <v>0</v>
      </c>
      <c r="K23" s="7">
        <v>136</v>
      </c>
      <c r="L23" s="7">
        <v>0</v>
      </c>
      <c r="M23" s="10">
        <v>221</v>
      </c>
      <c r="N23" s="7">
        <v>0</v>
      </c>
      <c r="O23" s="7">
        <f>SUM(Table1[[#This Row],[Cumulative Rental Units]:[Workforce Development Programs]])</f>
        <v>1408</v>
      </c>
    </row>
    <row r="24" spans="1:15">
      <c r="A24" s="14" t="s">
        <v>38</v>
      </c>
      <c r="B24" s="14">
        <v>68</v>
      </c>
      <c r="C24" s="7">
        <v>0</v>
      </c>
      <c r="D24" s="7">
        <v>0</v>
      </c>
      <c r="E24" s="7">
        <v>0</v>
      </c>
      <c r="F24" s="7">
        <v>0</v>
      </c>
      <c r="G24" s="7">
        <v>72</v>
      </c>
      <c r="H24" s="6">
        <v>0</v>
      </c>
      <c r="I24" s="7">
        <v>0</v>
      </c>
      <c r="J24" s="7">
        <v>0</v>
      </c>
      <c r="K24" s="7">
        <v>35</v>
      </c>
      <c r="L24" s="7">
        <v>62</v>
      </c>
      <c r="M24" s="10">
        <v>72</v>
      </c>
      <c r="N24" s="7">
        <v>0</v>
      </c>
      <c r="O24" s="7">
        <f>SUM(Table1[[#This Row],[Cumulative Rental Units]:[Workforce Development Programs]])</f>
        <v>309</v>
      </c>
    </row>
    <row r="25" spans="1:15">
      <c r="A25" s="14" t="s">
        <v>39</v>
      </c>
      <c r="B25" s="14">
        <v>444</v>
      </c>
      <c r="C25" s="7">
        <v>0</v>
      </c>
      <c r="D25" s="7">
        <v>0</v>
      </c>
      <c r="E25" s="7">
        <v>0</v>
      </c>
      <c r="F25" s="7">
        <v>13</v>
      </c>
      <c r="G25" s="7">
        <v>0</v>
      </c>
      <c r="H25" s="6">
        <v>0</v>
      </c>
      <c r="I25" s="7">
        <v>0</v>
      </c>
      <c r="J25" s="7">
        <v>0</v>
      </c>
      <c r="K25" s="7">
        <v>0</v>
      </c>
      <c r="L25" s="7">
        <v>0</v>
      </c>
      <c r="M25" s="10">
        <v>0</v>
      </c>
      <c r="N25" s="7">
        <v>0</v>
      </c>
      <c r="O25" s="7">
        <f>SUM(Table1[[#This Row],[Cumulative Rental Units]:[Workforce Development Programs]])</f>
        <v>457</v>
      </c>
    </row>
    <row r="26" spans="1:15">
      <c r="A26" s="14" t="s">
        <v>40</v>
      </c>
      <c r="B26" s="16">
        <v>1676</v>
      </c>
      <c r="C26" s="7">
        <v>0</v>
      </c>
      <c r="D26" s="7">
        <v>0</v>
      </c>
      <c r="E26" s="7">
        <v>10</v>
      </c>
      <c r="F26" s="7">
        <v>323</v>
      </c>
      <c r="G26" s="7">
        <v>132</v>
      </c>
      <c r="H26" s="6">
        <v>0</v>
      </c>
      <c r="I26" s="7">
        <v>0</v>
      </c>
      <c r="J26" s="7">
        <v>0</v>
      </c>
      <c r="K26" s="7">
        <v>18</v>
      </c>
      <c r="L26" s="7">
        <v>0</v>
      </c>
      <c r="M26" s="10">
        <v>19</v>
      </c>
      <c r="N26" s="7">
        <v>0</v>
      </c>
      <c r="O26" s="7">
        <f>SUM(Table1[[#This Row],[Cumulative Rental Units]:[Workforce Development Programs]])</f>
        <v>2178</v>
      </c>
    </row>
    <row r="27" spans="1:15">
      <c r="A27" s="14" t="s">
        <v>41</v>
      </c>
      <c r="B27" s="14">
        <v>456</v>
      </c>
      <c r="C27" s="7">
        <v>227</v>
      </c>
      <c r="D27" s="7">
        <v>15</v>
      </c>
      <c r="E27" s="7">
        <v>556</v>
      </c>
      <c r="F27" s="7">
        <v>58</v>
      </c>
      <c r="G27" s="7">
        <v>0</v>
      </c>
      <c r="H27" s="6">
        <v>0</v>
      </c>
      <c r="I27" s="7">
        <v>39</v>
      </c>
      <c r="J27" s="7">
        <v>380</v>
      </c>
      <c r="K27" s="7">
        <v>39</v>
      </c>
      <c r="L27" s="7">
        <v>0</v>
      </c>
      <c r="M27" s="10">
        <v>63</v>
      </c>
      <c r="N27" s="7">
        <v>0</v>
      </c>
      <c r="O27" s="7">
        <f>SUM(Table1[[#This Row],[Cumulative Rental Units]:[Workforce Development Programs]])</f>
        <v>1833</v>
      </c>
    </row>
    <row r="28" spans="1:15">
      <c r="A28" s="14" t="s">
        <v>42</v>
      </c>
      <c r="B28" s="14">
        <v>150</v>
      </c>
      <c r="C28" s="7">
        <v>0</v>
      </c>
      <c r="D28" s="7">
        <v>0</v>
      </c>
      <c r="E28" s="7">
        <v>52</v>
      </c>
      <c r="F28" s="7">
        <v>0</v>
      </c>
      <c r="G28" s="7">
        <v>0</v>
      </c>
      <c r="H28" s="6">
        <v>0</v>
      </c>
      <c r="I28" s="7">
        <v>0</v>
      </c>
      <c r="J28" s="7">
        <v>0</v>
      </c>
      <c r="K28" s="7">
        <v>1</v>
      </c>
      <c r="L28" s="7">
        <v>0</v>
      </c>
      <c r="M28" s="10">
        <v>2</v>
      </c>
      <c r="N28" s="7">
        <v>0</v>
      </c>
      <c r="O28" s="7">
        <f>SUM(Table1[[#This Row],[Cumulative Rental Units]:[Workforce Development Programs]])</f>
        <v>205</v>
      </c>
    </row>
    <row r="29" spans="1:15">
      <c r="A29" s="14" t="s">
        <v>43</v>
      </c>
      <c r="B29" s="14">
        <v>39</v>
      </c>
      <c r="C29" s="7">
        <v>72</v>
      </c>
      <c r="D29" s="7">
        <v>0</v>
      </c>
      <c r="E29" s="7">
        <v>0</v>
      </c>
      <c r="F29" s="7">
        <v>0</v>
      </c>
      <c r="G29" s="7">
        <v>0</v>
      </c>
      <c r="H29" s="6">
        <v>0</v>
      </c>
      <c r="I29" s="7">
        <v>0</v>
      </c>
      <c r="J29" s="7">
        <v>0</v>
      </c>
      <c r="K29" s="7">
        <v>3</v>
      </c>
      <c r="L29" s="7">
        <v>0</v>
      </c>
      <c r="M29" s="10">
        <v>5</v>
      </c>
      <c r="N29" s="7">
        <v>0</v>
      </c>
      <c r="O29" s="7">
        <f>SUM(Table1[[#This Row],[Cumulative Rental Units]:[Workforce Development Programs]])</f>
        <v>119</v>
      </c>
    </row>
    <row r="30" spans="1:15">
      <c r="A30" s="14" t="s">
        <v>44</v>
      </c>
      <c r="B30" s="14">
        <v>667</v>
      </c>
      <c r="C30" s="7">
        <v>4</v>
      </c>
      <c r="D30" s="7">
        <v>0</v>
      </c>
      <c r="E30" s="7">
        <v>0</v>
      </c>
      <c r="F30" s="7">
        <v>64</v>
      </c>
      <c r="G30" s="7">
        <v>298</v>
      </c>
      <c r="H30" s="6">
        <v>0</v>
      </c>
      <c r="I30" s="7">
        <v>101</v>
      </c>
      <c r="J30" s="7">
        <v>0</v>
      </c>
      <c r="K30" s="7">
        <v>0</v>
      </c>
      <c r="L30" s="7">
        <v>0</v>
      </c>
      <c r="M30" s="10">
        <v>0</v>
      </c>
      <c r="N30" s="7">
        <v>0</v>
      </c>
      <c r="O30" s="7">
        <f>SUM(Table1[[#This Row],[Cumulative Rental Units]:[Workforce Development Programs]])</f>
        <v>1134</v>
      </c>
    </row>
    <row r="31" spans="1:15">
      <c r="A31" s="14" t="s">
        <v>45</v>
      </c>
      <c r="B31" s="14">
        <v>70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6">
        <v>0</v>
      </c>
      <c r="I31" s="7">
        <v>0</v>
      </c>
      <c r="J31" s="7">
        <v>0</v>
      </c>
      <c r="K31" s="7">
        <v>7</v>
      </c>
      <c r="L31" s="7">
        <v>0</v>
      </c>
      <c r="M31" s="10">
        <v>39</v>
      </c>
      <c r="N31" s="7">
        <v>0</v>
      </c>
      <c r="O31" s="7">
        <f>SUM(Table1[[#This Row],[Cumulative Rental Units]:[Workforce Development Programs]])</f>
        <v>116</v>
      </c>
    </row>
    <row r="32" spans="1:15">
      <c r="A32" s="14" t="s">
        <v>46</v>
      </c>
      <c r="B32" s="14">
        <v>718</v>
      </c>
      <c r="C32" s="7">
        <v>0</v>
      </c>
      <c r="D32" s="7">
        <v>0</v>
      </c>
      <c r="E32" s="7">
        <v>0</v>
      </c>
      <c r="F32" s="7">
        <v>0</v>
      </c>
      <c r="G32" s="7">
        <v>170</v>
      </c>
      <c r="H32" s="6">
        <v>0</v>
      </c>
      <c r="I32" s="7">
        <v>364</v>
      </c>
      <c r="J32" s="7">
        <v>0</v>
      </c>
      <c r="K32" s="7">
        <v>0</v>
      </c>
      <c r="L32" s="7">
        <v>100</v>
      </c>
      <c r="M32" s="10">
        <v>214</v>
      </c>
      <c r="N32" s="7">
        <v>200</v>
      </c>
      <c r="O32" s="7">
        <f>SUM(Table1[[#This Row],[Cumulative Rental Units]:[Workforce Development Programs]])</f>
        <v>1766</v>
      </c>
    </row>
    <row r="33" spans="1:15">
      <c r="A33" s="14" t="s">
        <v>47</v>
      </c>
      <c r="B33" s="14">
        <v>621</v>
      </c>
      <c r="C33" s="7">
        <v>0</v>
      </c>
      <c r="D33" s="7">
        <v>0</v>
      </c>
      <c r="E33" s="7">
        <v>572</v>
      </c>
      <c r="F33" s="7">
        <v>35</v>
      </c>
      <c r="G33" s="7">
        <v>0</v>
      </c>
      <c r="H33" s="6">
        <v>0</v>
      </c>
      <c r="I33" s="7">
        <v>492</v>
      </c>
      <c r="J33" s="7">
        <v>0</v>
      </c>
      <c r="K33" s="7">
        <v>33</v>
      </c>
      <c r="L33" s="7">
        <v>0</v>
      </c>
      <c r="M33" s="10">
        <v>100</v>
      </c>
      <c r="N33" s="7">
        <v>72</v>
      </c>
      <c r="O33" s="7">
        <f>SUM(Table1[[#This Row],[Cumulative Rental Units]:[Workforce Development Programs]])</f>
        <v>1925</v>
      </c>
    </row>
    <row r="34" spans="1:15">
      <c r="A34" s="14" t="s">
        <v>48</v>
      </c>
      <c r="B34" s="14" t="s">
        <v>18</v>
      </c>
      <c r="C34" s="7">
        <v>25</v>
      </c>
      <c r="D34" s="7">
        <v>0</v>
      </c>
      <c r="E34" s="7">
        <v>0</v>
      </c>
      <c r="F34" s="7">
        <v>0</v>
      </c>
      <c r="G34" s="7">
        <v>0</v>
      </c>
      <c r="H34" s="6">
        <v>104</v>
      </c>
      <c r="I34" s="7">
        <v>20</v>
      </c>
      <c r="J34" s="7">
        <v>0</v>
      </c>
      <c r="K34" s="7">
        <v>0</v>
      </c>
      <c r="L34" s="7">
        <v>0</v>
      </c>
      <c r="M34" s="10">
        <v>10</v>
      </c>
      <c r="N34" s="7">
        <v>0</v>
      </c>
      <c r="O34" s="7">
        <f>SUM(Table1[[#This Row],[Cumulative Rental Units]:[Workforce Development Programs]])</f>
        <v>159</v>
      </c>
    </row>
    <row r="35" spans="1:15">
      <c r="A35" s="14" t="s">
        <v>49</v>
      </c>
      <c r="B35" s="14">
        <v>272</v>
      </c>
      <c r="C35" s="7">
        <v>370</v>
      </c>
      <c r="D35" s="7">
        <v>65</v>
      </c>
      <c r="E35" s="7">
        <v>47</v>
      </c>
      <c r="F35" s="7">
        <v>96</v>
      </c>
      <c r="G35" s="7">
        <v>0</v>
      </c>
      <c r="H35" s="6">
        <v>178</v>
      </c>
      <c r="I35" s="7">
        <v>707</v>
      </c>
      <c r="J35" s="7">
        <v>0</v>
      </c>
      <c r="K35" s="7">
        <v>44</v>
      </c>
      <c r="L35" s="7">
        <v>0</v>
      </c>
      <c r="M35" s="10">
        <v>70</v>
      </c>
      <c r="N35" s="7">
        <v>282</v>
      </c>
      <c r="O35" s="7">
        <f>SUM(Table1[[#This Row],[Cumulative Rental Units]:[Workforce Development Programs]])</f>
        <v>2131</v>
      </c>
    </row>
    <row r="36" spans="1:15">
      <c r="A36" s="14" t="s">
        <v>50</v>
      </c>
      <c r="B36" s="16">
        <v>1248</v>
      </c>
      <c r="C36" s="7">
        <v>0</v>
      </c>
      <c r="D36" s="7">
        <v>0</v>
      </c>
      <c r="E36" s="7">
        <v>0</v>
      </c>
      <c r="F36" s="7">
        <v>325</v>
      </c>
      <c r="G36" s="7">
        <v>300</v>
      </c>
      <c r="H36" s="6">
        <v>0</v>
      </c>
      <c r="I36" s="7">
        <v>86</v>
      </c>
      <c r="J36" s="7">
        <v>0</v>
      </c>
      <c r="K36" s="7">
        <v>0</v>
      </c>
      <c r="L36" s="7">
        <v>0</v>
      </c>
      <c r="M36" s="10">
        <v>0</v>
      </c>
      <c r="N36" s="7">
        <v>0</v>
      </c>
      <c r="O36" s="7">
        <f>SUM(Table1[[#This Row],[Cumulative Rental Units]:[Workforce Development Programs]])</f>
        <v>1959</v>
      </c>
    </row>
    <row r="37" spans="1:15">
      <c r="A37" s="14" t="s">
        <v>51</v>
      </c>
      <c r="B37" s="14">
        <v>226</v>
      </c>
      <c r="C37" s="7">
        <v>0</v>
      </c>
      <c r="D37" s="7">
        <v>0</v>
      </c>
      <c r="E37" s="7">
        <v>0</v>
      </c>
      <c r="F37" s="7">
        <v>3</v>
      </c>
      <c r="G37" s="7">
        <v>0</v>
      </c>
      <c r="H37" s="6">
        <v>0</v>
      </c>
      <c r="I37" s="7">
        <v>404</v>
      </c>
      <c r="J37" s="7">
        <v>0</v>
      </c>
      <c r="K37" s="7">
        <v>0</v>
      </c>
      <c r="L37" s="7">
        <v>4</v>
      </c>
      <c r="M37" s="10">
        <v>5</v>
      </c>
      <c r="N37" s="7">
        <v>0</v>
      </c>
      <c r="O37" s="7">
        <f>SUM(Table1[[#This Row],[Cumulative Rental Units]:[Workforce Development Programs]])</f>
        <v>642</v>
      </c>
    </row>
    <row r="38" spans="1:15">
      <c r="A38" s="14" t="s">
        <v>52</v>
      </c>
      <c r="B38" s="14">
        <v>110</v>
      </c>
      <c r="C38" s="7">
        <v>0</v>
      </c>
      <c r="D38" s="7">
        <v>0</v>
      </c>
      <c r="E38" s="7">
        <v>190</v>
      </c>
      <c r="F38" s="7">
        <v>0</v>
      </c>
      <c r="G38" s="7">
        <v>0</v>
      </c>
      <c r="H38" s="6">
        <v>0</v>
      </c>
      <c r="I38" s="7">
        <v>0</v>
      </c>
      <c r="J38" s="7">
        <v>0</v>
      </c>
      <c r="K38" s="7">
        <v>44</v>
      </c>
      <c r="L38" s="7">
        <v>0</v>
      </c>
      <c r="M38" s="10">
        <v>71</v>
      </c>
      <c r="N38" s="7">
        <v>0</v>
      </c>
      <c r="O38" s="7">
        <f>SUM(Table1[[#This Row],[Cumulative Rental Units]:[Workforce Development Programs]])</f>
        <v>415</v>
      </c>
    </row>
    <row r="39" spans="1:15">
      <c r="A39" s="14" t="s">
        <v>53</v>
      </c>
      <c r="B39" s="14">
        <v>243</v>
      </c>
      <c r="C39" s="7">
        <v>0</v>
      </c>
      <c r="D39" s="7">
        <v>0</v>
      </c>
      <c r="E39" s="7">
        <v>0</v>
      </c>
      <c r="F39" s="7">
        <v>85</v>
      </c>
      <c r="G39" s="7">
        <v>70</v>
      </c>
      <c r="H39" s="6">
        <v>0</v>
      </c>
      <c r="I39" s="7">
        <v>0</v>
      </c>
      <c r="J39" s="7">
        <v>0</v>
      </c>
      <c r="K39" s="7">
        <v>0</v>
      </c>
      <c r="L39" s="7">
        <v>0</v>
      </c>
      <c r="M39" s="10">
        <v>0</v>
      </c>
      <c r="N39" s="7">
        <v>0</v>
      </c>
      <c r="O39" s="7">
        <f>SUM(Table1[[#This Row],[Cumulative Rental Units]:[Workforce Development Programs]])</f>
        <v>398</v>
      </c>
    </row>
    <row r="40" spans="1:15">
      <c r="A40" s="14" t="s">
        <v>54</v>
      </c>
      <c r="B40" s="14" t="s">
        <v>18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6">
        <v>0</v>
      </c>
      <c r="I40" s="7">
        <v>0</v>
      </c>
      <c r="J40" s="7">
        <v>5</v>
      </c>
      <c r="K40" s="7">
        <v>69</v>
      </c>
      <c r="L40" s="7">
        <v>179</v>
      </c>
      <c r="M40" s="10">
        <v>234</v>
      </c>
      <c r="N40" s="7">
        <v>0</v>
      </c>
      <c r="O40" s="7">
        <f>SUM(Table1[[#This Row],[Cumulative Rental Units]:[Workforce Development Programs]])</f>
        <v>487</v>
      </c>
    </row>
    <row r="41" spans="1:15">
      <c r="A41" s="14" t="s">
        <v>55</v>
      </c>
      <c r="B41" s="14">
        <v>389</v>
      </c>
      <c r="C41" s="7">
        <v>318</v>
      </c>
      <c r="D41" s="7">
        <v>23</v>
      </c>
      <c r="E41" s="7">
        <v>173</v>
      </c>
      <c r="F41" s="7">
        <v>188</v>
      </c>
      <c r="G41" s="7">
        <v>62</v>
      </c>
      <c r="H41" s="6">
        <v>175</v>
      </c>
      <c r="I41" s="7">
        <v>64</v>
      </c>
      <c r="J41" s="7">
        <v>0</v>
      </c>
      <c r="K41" s="7">
        <v>40</v>
      </c>
      <c r="L41" s="7">
        <v>0</v>
      </c>
      <c r="M41" s="10">
        <v>61</v>
      </c>
      <c r="N41" s="7">
        <v>0</v>
      </c>
      <c r="O41" s="7">
        <f>SUM(Table1[[#This Row],[Cumulative Rental Units]:[Workforce Development Programs]])</f>
        <v>1493</v>
      </c>
    </row>
    <row r="42" spans="1:15">
      <c r="A42" s="14" t="s">
        <v>56</v>
      </c>
      <c r="B42" s="14">
        <v>881</v>
      </c>
      <c r="C42" s="7">
        <v>474</v>
      </c>
      <c r="D42" s="7">
        <v>151</v>
      </c>
      <c r="E42" s="7">
        <v>7309</v>
      </c>
      <c r="F42" s="7">
        <v>0</v>
      </c>
      <c r="G42" s="7">
        <v>0</v>
      </c>
      <c r="H42" s="6">
        <v>0</v>
      </c>
      <c r="I42" s="7">
        <v>91</v>
      </c>
      <c r="J42" s="7">
        <v>0</v>
      </c>
      <c r="K42" s="7">
        <v>94</v>
      </c>
      <c r="L42" s="7">
        <v>125</v>
      </c>
      <c r="M42" s="10">
        <v>98</v>
      </c>
      <c r="N42" s="7">
        <v>0</v>
      </c>
      <c r="O42" s="7">
        <f>SUM(Table1[[#This Row],[Cumulative Rental Units]:[Workforce Development Programs]])</f>
        <v>9223</v>
      </c>
    </row>
    <row r="43" spans="1:15">
      <c r="A43" s="14" t="s">
        <v>57</v>
      </c>
      <c r="B43" s="14">
        <v>181</v>
      </c>
      <c r="C43" s="7">
        <v>227</v>
      </c>
      <c r="D43" s="7">
        <v>31</v>
      </c>
      <c r="E43" s="7">
        <v>52</v>
      </c>
      <c r="F43" s="7">
        <v>10</v>
      </c>
      <c r="G43" s="7">
        <v>0</v>
      </c>
      <c r="H43" s="6">
        <v>0</v>
      </c>
      <c r="I43" s="7">
        <v>25</v>
      </c>
      <c r="J43" s="7">
        <v>0</v>
      </c>
      <c r="K43" s="7">
        <v>13</v>
      </c>
      <c r="L43" s="7">
        <v>112</v>
      </c>
      <c r="M43" s="10">
        <v>190</v>
      </c>
      <c r="N43" s="7">
        <v>110</v>
      </c>
      <c r="O43" s="7">
        <f>SUM(Table1[[#This Row],[Cumulative Rental Units]:[Workforce Development Programs]])</f>
        <v>951</v>
      </c>
    </row>
    <row r="44" spans="1:15">
      <c r="A44" s="14" t="s">
        <v>58</v>
      </c>
      <c r="B44" s="14">
        <v>474</v>
      </c>
      <c r="C44" s="7">
        <v>0</v>
      </c>
      <c r="D44" s="7">
        <v>0</v>
      </c>
      <c r="E44" s="7">
        <v>161</v>
      </c>
      <c r="F44" s="7">
        <v>43</v>
      </c>
      <c r="G44" s="7">
        <v>0</v>
      </c>
      <c r="H44" s="6">
        <v>491</v>
      </c>
      <c r="I44" s="7">
        <v>211</v>
      </c>
      <c r="J44" s="7">
        <v>0</v>
      </c>
      <c r="K44" s="7">
        <v>0</v>
      </c>
      <c r="L44" s="7">
        <v>100</v>
      </c>
      <c r="M44" s="10">
        <v>33</v>
      </c>
      <c r="N44" s="7">
        <v>43</v>
      </c>
      <c r="O44" s="7">
        <f>SUM(Table1[[#This Row],[Cumulative Rental Units]:[Workforce Development Programs]])</f>
        <v>1556</v>
      </c>
    </row>
    <row r="45" spans="1:15">
      <c r="A45" s="14" t="s">
        <v>59</v>
      </c>
      <c r="B45" s="14">
        <v>249</v>
      </c>
      <c r="C45" s="7">
        <v>12</v>
      </c>
      <c r="D45" s="7">
        <v>0</v>
      </c>
      <c r="E45" s="7">
        <v>0</v>
      </c>
      <c r="F45" s="7">
        <v>248</v>
      </c>
      <c r="G45" s="7">
        <v>560</v>
      </c>
      <c r="H45" s="6">
        <v>80</v>
      </c>
      <c r="I45" s="7">
        <v>0</v>
      </c>
      <c r="J45" s="7">
        <v>0</v>
      </c>
      <c r="K45" s="7">
        <v>7</v>
      </c>
      <c r="L45" s="7">
        <v>0</v>
      </c>
      <c r="M45" s="10">
        <v>0</v>
      </c>
      <c r="N45" s="7">
        <v>0</v>
      </c>
      <c r="O45" s="7">
        <f>SUM(Table1[[#This Row],[Cumulative Rental Units]:[Workforce Development Programs]])</f>
        <v>1156</v>
      </c>
    </row>
    <row r="46" spans="1:15">
      <c r="A46" s="14" t="s">
        <v>60</v>
      </c>
      <c r="B46" s="14" t="s">
        <v>18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6">
        <v>0</v>
      </c>
      <c r="I46" s="7">
        <v>0</v>
      </c>
      <c r="J46" s="7">
        <v>0</v>
      </c>
      <c r="K46" s="7">
        <v>0</v>
      </c>
      <c r="L46" s="7">
        <v>70</v>
      </c>
      <c r="M46" s="10">
        <v>88</v>
      </c>
      <c r="N46" s="7">
        <v>0</v>
      </c>
      <c r="O46" s="7">
        <f>SUM(Table1[[#This Row],[Cumulative Rental Units]:[Workforce Development Programs]])</f>
        <v>158</v>
      </c>
    </row>
    <row r="47" spans="1:15">
      <c r="A47" s="14" t="s">
        <v>61</v>
      </c>
      <c r="B47" s="14">
        <v>7</v>
      </c>
      <c r="C47" s="7">
        <v>0</v>
      </c>
      <c r="D47" s="7">
        <v>0</v>
      </c>
      <c r="E47" s="7">
        <v>6</v>
      </c>
      <c r="F47" s="7">
        <v>0</v>
      </c>
      <c r="G47" s="7">
        <v>53</v>
      </c>
      <c r="H47" s="6">
        <v>0</v>
      </c>
      <c r="I47" s="7">
        <v>5</v>
      </c>
      <c r="J47" s="7">
        <v>0</v>
      </c>
      <c r="K47" s="7">
        <v>0</v>
      </c>
      <c r="L47" s="7">
        <v>40</v>
      </c>
      <c r="M47" s="10">
        <v>26</v>
      </c>
      <c r="N47" s="7">
        <v>21</v>
      </c>
      <c r="O47" s="7">
        <f>SUM(Table1[[#This Row],[Cumulative Rental Units]:[Workforce Development Programs]])</f>
        <v>158</v>
      </c>
    </row>
    <row r="48" spans="1:15">
      <c r="A48" s="14" t="s">
        <v>62</v>
      </c>
      <c r="B48" s="14" t="s">
        <v>18</v>
      </c>
      <c r="C48" s="7">
        <v>0</v>
      </c>
      <c r="D48" s="7">
        <v>0</v>
      </c>
      <c r="E48" s="7">
        <v>0</v>
      </c>
      <c r="F48" s="7">
        <v>0</v>
      </c>
      <c r="G48" s="7">
        <v>404</v>
      </c>
      <c r="H48" s="6">
        <v>0</v>
      </c>
      <c r="I48" s="7">
        <v>0</v>
      </c>
      <c r="J48" s="7">
        <v>0</v>
      </c>
      <c r="K48" s="7">
        <v>50</v>
      </c>
      <c r="L48" s="7">
        <v>0</v>
      </c>
      <c r="M48" s="10">
        <v>0</v>
      </c>
      <c r="N48" s="7">
        <v>0</v>
      </c>
      <c r="O48" s="7">
        <f>SUM(Table1[[#This Row],[Cumulative Rental Units]:[Workforce Development Programs]])</f>
        <v>454</v>
      </c>
    </row>
    <row r="49" spans="1:15">
      <c r="A49" s="14" t="s">
        <v>63</v>
      </c>
      <c r="B49" s="14" t="s">
        <v>18</v>
      </c>
      <c r="C49" s="7">
        <v>36</v>
      </c>
      <c r="D49" s="7">
        <v>0</v>
      </c>
      <c r="E49" s="7">
        <v>50</v>
      </c>
      <c r="F49" s="7">
        <v>50</v>
      </c>
      <c r="G49" s="7">
        <v>100</v>
      </c>
      <c r="H49" s="6">
        <v>60</v>
      </c>
      <c r="I49" s="7">
        <v>62</v>
      </c>
      <c r="J49" s="7">
        <v>0</v>
      </c>
      <c r="K49" s="7">
        <v>0</v>
      </c>
      <c r="L49" s="7">
        <v>5</v>
      </c>
      <c r="M49" s="10">
        <v>14</v>
      </c>
      <c r="N49" s="7">
        <v>30</v>
      </c>
      <c r="O49" s="7">
        <f>SUM(Table1[[#This Row],[Cumulative Rental Units]:[Workforce Development Programs]])</f>
        <v>407</v>
      </c>
    </row>
    <row r="50" spans="1:15">
      <c r="A50" s="14" t="s">
        <v>64</v>
      </c>
      <c r="B50" s="14">
        <v>339</v>
      </c>
      <c r="C50" s="7">
        <v>263</v>
      </c>
      <c r="D50" s="7">
        <v>0</v>
      </c>
      <c r="E50" s="7">
        <v>0</v>
      </c>
      <c r="F50" s="7">
        <v>0</v>
      </c>
      <c r="G50" s="7">
        <v>0</v>
      </c>
      <c r="H50" s="6">
        <v>0</v>
      </c>
      <c r="I50" s="7">
        <v>35</v>
      </c>
      <c r="J50" s="7">
        <v>0</v>
      </c>
      <c r="K50" s="7">
        <v>0</v>
      </c>
      <c r="L50" s="7">
        <v>0</v>
      </c>
      <c r="M50" s="10">
        <v>0</v>
      </c>
      <c r="N50" s="7">
        <v>589</v>
      </c>
      <c r="O50" s="7">
        <f>SUM(Table1[[#This Row],[Cumulative Rental Units]:[Workforce Development Programs]])</f>
        <v>1226</v>
      </c>
    </row>
    <row r="51" spans="1:15">
      <c r="A51" s="14" t="s">
        <v>65</v>
      </c>
      <c r="B51" s="14">
        <v>171</v>
      </c>
      <c r="C51" s="7">
        <v>0</v>
      </c>
      <c r="D51" s="7">
        <v>0</v>
      </c>
      <c r="E51" s="7">
        <v>10</v>
      </c>
      <c r="F51" s="7">
        <v>0</v>
      </c>
      <c r="G51" s="7">
        <v>65</v>
      </c>
      <c r="H51" s="6">
        <v>0</v>
      </c>
      <c r="I51" s="7">
        <v>0</v>
      </c>
      <c r="J51" s="7">
        <v>0</v>
      </c>
      <c r="K51" s="7">
        <v>0</v>
      </c>
      <c r="L51" s="7">
        <v>0</v>
      </c>
      <c r="M51" s="10">
        <v>0</v>
      </c>
      <c r="N51" s="7">
        <v>0</v>
      </c>
      <c r="O51" s="7">
        <f>SUM(Table1[[#This Row],[Cumulative Rental Units]:[Workforce Development Programs]])</f>
        <v>246</v>
      </c>
    </row>
    <row r="52" spans="1:15">
      <c r="A52" s="14" t="s">
        <v>66</v>
      </c>
      <c r="B52" s="16">
        <v>1722</v>
      </c>
      <c r="C52" s="7">
        <v>305</v>
      </c>
      <c r="D52" s="7">
        <v>220</v>
      </c>
      <c r="E52" s="7">
        <v>2653</v>
      </c>
      <c r="F52" s="7">
        <v>1180</v>
      </c>
      <c r="G52" s="7">
        <v>0</v>
      </c>
      <c r="H52" s="6">
        <v>82</v>
      </c>
      <c r="I52" s="7">
        <v>752</v>
      </c>
      <c r="J52" s="7">
        <v>0</v>
      </c>
      <c r="K52" s="7">
        <v>50</v>
      </c>
      <c r="L52" s="7">
        <v>13</v>
      </c>
      <c r="M52" s="10">
        <v>36</v>
      </c>
      <c r="N52" s="7">
        <v>325</v>
      </c>
      <c r="O52" s="7">
        <f>SUM(Table1[[#This Row],[Cumulative Rental Units]:[Workforce Development Programs]])</f>
        <v>7338</v>
      </c>
    </row>
    <row r="53" spans="1:15">
      <c r="A53" s="14" t="s">
        <v>67</v>
      </c>
      <c r="B53" s="14">
        <v>95</v>
      </c>
      <c r="C53" s="7">
        <v>0</v>
      </c>
      <c r="D53" s="7">
        <v>0</v>
      </c>
      <c r="E53" s="7">
        <v>0</v>
      </c>
      <c r="F53" s="7">
        <v>14</v>
      </c>
      <c r="G53" s="7">
        <v>0</v>
      </c>
      <c r="H53" s="6">
        <v>0</v>
      </c>
      <c r="I53" s="7">
        <v>0</v>
      </c>
      <c r="J53" s="7">
        <v>0</v>
      </c>
      <c r="K53" s="7">
        <v>0</v>
      </c>
      <c r="L53" s="7">
        <v>0</v>
      </c>
      <c r="M53" s="10">
        <v>0</v>
      </c>
      <c r="N53" s="7">
        <v>0</v>
      </c>
      <c r="O53" s="7">
        <f>SUM(Table1[[#This Row],[Cumulative Rental Units]:[Workforce Development Programs]])</f>
        <v>109</v>
      </c>
    </row>
    <row r="54" spans="1:15">
      <c r="A54" s="14" t="s">
        <v>68</v>
      </c>
      <c r="B54" s="14">
        <v>656</v>
      </c>
      <c r="C54" s="7">
        <v>0</v>
      </c>
      <c r="D54" s="7">
        <v>0</v>
      </c>
      <c r="E54" s="7">
        <v>1199</v>
      </c>
      <c r="F54" s="7">
        <v>0</v>
      </c>
      <c r="G54" s="7">
        <v>0</v>
      </c>
      <c r="H54" s="6">
        <v>0</v>
      </c>
      <c r="I54" s="7">
        <v>582</v>
      </c>
      <c r="J54" s="7">
        <v>0</v>
      </c>
      <c r="K54" s="7">
        <v>62</v>
      </c>
      <c r="L54" s="7">
        <v>0</v>
      </c>
      <c r="M54" s="10">
        <v>100</v>
      </c>
      <c r="N54" s="7">
        <v>234</v>
      </c>
      <c r="O54" s="7">
        <f>SUM(Table1[[#This Row],[Cumulative Rental Units]:[Workforce Development Programs]])</f>
        <v>2833</v>
      </c>
    </row>
    <row r="55" spans="1:15">
      <c r="A55" s="14" t="s">
        <v>69</v>
      </c>
      <c r="B55" s="16">
        <v>1431</v>
      </c>
      <c r="C55" s="7">
        <v>462</v>
      </c>
      <c r="D55" s="7">
        <v>67</v>
      </c>
      <c r="E55" s="7">
        <v>0</v>
      </c>
      <c r="F55" s="7">
        <v>120</v>
      </c>
      <c r="G55" s="7">
        <v>110</v>
      </c>
      <c r="H55" s="6">
        <v>0</v>
      </c>
      <c r="I55" s="7">
        <v>1122</v>
      </c>
      <c r="J55" s="7">
        <v>0</v>
      </c>
      <c r="K55" s="7">
        <v>18</v>
      </c>
      <c r="L55" s="7">
        <v>0</v>
      </c>
      <c r="M55" s="10">
        <v>0</v>
      </c>
      <c r="N55" s="7">
        <v>0</v>
      </c>
      <c r="O55" s="7">
        <f>SUM(Table1[[#This Row],[Cumulative Rental Units]:[Workforce Development Programs]])</f>
        <v>3330</v>
      </c>
    </row>
    <row r="56" spans="1:15">
      <c r="A56" s="14" t="s">
        <v>70</v>
      </c>
      <c r="B56" s="14">
        <v>109</v>
      </c>
      <c r="C56" s="7">
        <v>381</v>
      </c>
      <c r="D56" s="7">
        <v>10</v>
      </c>
      <c r="E56" s="7">
        <v>0</v>
      </c>
      <c r="F56" s="7">
        <v>0</v>
      </c>
      <c r="G56" s="7">
        <v>0</v>
      </c>
      <c r="H56" s="6">
        <v>0</v>
      </c>
      <c r="I56" s="7">
        <v>0</v>
      </c>
      <c r="J56" s="7">
        <v>0</v>
      </c>
      <c r="K56" s="7">
        <v>17</v>
      </c>
      <c r="L56" s="7">
        <v>68</v>
      </c>
      <c r="M56" s="10">
        <v>28</v>
      </c>
      <c r="N56" s="7">
        <v>0</v>
      </c>
      <c r="O56" s="7">
        <f>SUM(Table1[[#This Row],[Cumulative Rental Units]:[Workforce Development Programs]])</f>
        <v>613</v>
      </c>
    </row>
    <row r="57" spans="1:15">
      <c r="A57" s="14" t="s">
        <v>71</v>
      </c>
      <c r="B57" s="14" t="s">
        <v>18</v>
      </c>
      <c r="C57" s="7">
        <v>216</v>
      </c>
      <c r="D57" s="7">
        <v>0</v>
      </c>
      <c r="E57" s="7">
        <v>152</v>
      </c>
      <c r="F57" s="7">
        <v>0</v>
      </c>
      <c r="G57" s="7">
        <v>0</v>
      </c>
      <c r="H57" s="6">
        <v>258</v>
      </c>
      <c r="I57" s="7">
        <v>391</v>
      </c>
      <c r="J57" s="7">
        <v>0</v>
      </c>
      <c r="K57" s="7">
        <v>0</v>
      </c>
      <c r="L57" s="7">
        <v>0</v>
      </c>
      <c r="M57" s="10">
        <v>0</v>
      </c>
      <c r="N57" s="7">
        <v>391</v>
      </c>
      <c r="O57" s="7">
        <f>SUM(Table1[[#This Row],[Cumulative Rental Units]:[Workforce Development Programs]])</f>
        <v>1408</v>
      </c>
    </row>
    <row r="58" spans="1:15">
      <c r="A58" s="14" t="s">
        <v>72</v>
      </c>
      <c r="B58" s="14">
        <v>4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6">
        <v>0</v>
      </c>
      <c r="I58" s="7">
        <v>0</v>
      </c>
      <c r="J58" s="7">
        <v>0</v>
      </c>
      <c r="K58" s="7">
        <v>0</v>
      </c>
      <c r="L58" s="7">
        <v>0</v>
      </c>
      <c r="M58" s="10">
        <v>0</v>
      </c>
      <c r="N58" s="7">
        <v>0</v>
      </c>
      <c r="O58" s="7">
        <f>SUM(Table1[[#This Row],[Cumulative Rental Units]:[Workforce Development Programs]])</f>
        <v>4</v>
      </c>
    </row>
    <row r="59" spans="1:15">
      <c r="A59" s="14" t="s">
        <v>73</v>
      </c>
      <c r="B59" s="14">
        <v>814</v>
      </c>
      <c r="C59" s="7">
        <v>673</v>
      </c>
      <c r="D59" s="7">
        <v>12</v>
      </c>
      <c r="E59" s="7">
        <v>4697</v>
      </c>
      <c r="F59" s="7">
        <v>157</v>
      </c>
      <c r="G59" s="7">
        <v>0</v>
      </c>
      <c r="H59" s="6">
        <v>0</v>
      </c>
      <c r="I59" s="7">
        <v>268</v>
      </c>
      <c r="J59" s="7">
        <v>0</v>
      </c>
      <c r="K59" s="7">
        <v>84</v>
      </c>
      <c r="L59" s="7">
        <v>115</v>
      </c>
      <c r="M59" s="10">
        <v>393</v>
      </c>
      <c r="N59" s="7">
        <v>465</v>
      </c>
      <c r="O59" s="7">
        <f>SUM(Table1[[#This Row],[Cumulative Rental Units]:[Workforce Development Programs]])</f>
        <v>7678</v>
      </c>
    </row>
    <row r="60" spans="1:15">
      <c r="A60" s="14" t="s">
        <v>74</v>
      </c>
      <c r="B60" s="14" t="s">
        <v>18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6">
        <v>0</v>
      </c>
      <c r="I60" s="7">
        <v>0</v>
      </c>
      <c r="J60" s="7">
        <v>0</v>
      </c>
      <c r="K60" s="7">
        <v>0</v>
      </c>
      <c r="L60" s="7">
        <v>25</v>
      </c>
      <c r="M60" s="10">
        <v>47</v>
      </c>
      <c r="N60" s="7">
        <v>0</v>
      </c>
      <c r="O60" s="7">
        <f>SUM(Table1[[#This Row],[Cumulative Rental Units]:[Workforce Development Programs]])</f>
        <v>72</v>
      </c>
    </row>
    <row r="61" spans="1:15">
      <c r="A61" s="14" t="s">
        <v>75</v>
      </c>
      <c r="B61" s="14">
        <v>174</v>
      </c>
      <c r="C61" s="7">
        <v>0</v>
      </c>
      <c r="D61" s="7">
        <v>0</v>
      </c>
      <c r="E61" s="7">
        <v>0</v>
      </c>
      <c r="F61" s="7">
        <v>75</v>
      </c>
      <c r="G61" s="7">
        <v>0</v>
      </c>
      <c r="H61" s="6">
        <v>0</v>
      </c>
      <c r="I61" s="7">
        <v>0</v>
      </c>
      <c r="J61" s="7">
        <v>0</v>
      </c>
      <c r="K61" s="7">
        <v>0</v>
      </c>
      <c r="L61" s="7">
        <v>0</v>
      </c>
      <c r="M61" s="10">
        <v>0</v>
      </c>
      <c r="N61" s="7">
        <v>0</v>
      </c>
      <c r="O61" s="7">
        <f>SUM(Table1[[#This Row],[Cumulative Rental Units]:[Workforce Development Programs]])</f>
        <v>249</v>
      </c>
    </row>
    <row r="62" spans="1:15">
      <c r="A62" s="14" t="s">
        <v>76</v>
      </c>
      <c r="B62" s="14">
        <v>190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6">
        <v>0</v>
      </c>
      <c r="I62" s="7">
        <v>0</v>
      </c>
      <c r="J62" s="7">
        <v>0</v>
      </c>
      <c r="K62" s="7">
        <v>5</v>
      </c>
      <c r="L62" s="7">
        <v>0</v>
      </c>
      <c r="M62" s="10">
        <v>0</v>
      </c>
      <c r="N62" s="7">
        <v>0</v>
      </c>
      <c r="O62" s="7">
        <f>SUM(Table1[[#This Row],[Cumulative Rental Units]:[Workforce Development Programs]])</f>
        <v>195</v>
      </c>
    </row>
    <row r="63" spans="1:15" s="5" customFormat="1" ht="16.5">
      <c r="A63" s="1" t="s">
        <v>77</v>
      </c>
      <c r="B63" s="15">
        <f>SUM(B4:B62)</f>
        <v>19982</v>
      </c>
      <c r="C63" s="15">
        <f t="shared" ref="C63:O63" si="0">SUM(C4:C62)</f>
        <v>5682</v>
      </c>
      <c r="D63" s="15">
        <f t="shared" si="0"/>
        <v>624</v>
      </c>
      <c r="E63" s="15">
        <f t="shared" si="0"/>
        <v>25504</v>
      </c>
      <c r="F63" s="15">
        <f t="shared" si="0"/>
        <v>4779</v>
      </c>
      <c r="G63" s="15">
        <f t="shared" si="0"/>
        <v>3818</v>
      </c>
      <c r="H63" s="15">
        <f t="shared" si="0"/>
        <v>1623</v>
      </c>
      <c r="I63" s="15">
        <f t="shared" si="0"/>
        <v>9675</v>
      </c>
      <c r="J63" s="15">
        <f t="shared" si="0"/>
        <v>389</v>
      </c>
      <c r="K63" s="15">
        <f t="shared" si="0"/>
        <v>1095</v>
      </c>
      <c r="L63" s="15">
        <f t="shared" si="0"/>
        <v>2005</v>
      </c>
      <c r="M63" s="15">
        <f t="shared" si="0"/>
        <v>3528</v>
      </c>
      <c r="N63" s="15">
        <f t="shared" si="0"/>
        <v>3984</v>
      </c>
      <c r="O63" s="15">
        <f t="shared" si="0"/>
        <v>82688</v>
      </c>
    </row>
    <row r="64" spans="1:15" s="8" customFormat="1">
      <c r="A64" s="3"/>
      <c r="B64" s="7"/>
      <c r="C64" s="12"/>
      <c r="D64" s="7"/>
      <c r="E64" s="7"/>
      <c r="F64" s="7"/>
      <c r="G64" s="7"/>
      <c r="H64" s="7"/>
      <c r="I64" s="7"/>
      <c r="J64" s="7"/>
      <c r="K64" s="7"/>
      <c r="L64" s="7"/>
      <c r="M64" s="12"/>
      <c r="N64" s="12"/>
      <c r="O64" s="7"/>
    </row>
    <row r="65" spans="1:15">
      <c r="A65" s="3" t="s">
        <v>78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11"/>
    </row>
    <row r="66" spans="1:15">
      <c r="B66" s="7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  <SharedWithUsers xmlns="5c3120aa-4362-40a7-b179-624d31c9584b">
      <UserInfo>
        <DisplayName>Don Bianchi</DisplayName>
        <AccountId>18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2" ma:contentTypeDescription="Create a new document." ma:contentTypeScope="" ma:versionID="7be3f98556ce74b76991233fbeb389c8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e88a148006331f05f154ead8d12e1a86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FFD132-2F4D-4E31-A823-8AEFC87795F8}"/>
</file>

<file path=customXml/itemProps2.xml><?xml version="1.0" encoding="utf-8"?>
<ds:datastoreItem xmlns:ds="http://schemas.openxmlformats.org/officeDocument/2006/customXml" ds:itemID="{929189C4-E395-486A-BCAD-46751AB392D1}"/>
</file>

<file path=customXml/itemProps3.xml><?xml version="1.0" encoding="utf-8"?>
<ds:datastoreItem xmlns:ds="http://schemas.openxmlformats.org/officeDocument/2006/customXml" ds:itemID="{0A4E6AE9-ED10-4D3A-ACBF-A180039C91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Shannon Erb</cp:lastModifiedBy>
  <cp:revision/>
  <dcterms:created xsi:type="dcterms:W3CDTF">2022-11-21T15:49:21Z</dcterms:created>
  <dcterms:modified xsi:type="dcterms:W3CDTF">2025-06-09T17:20:11Z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